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240" windowWidth="13035" windowHeight="8715"/>
  </bookViews>
  <sheets>
    <sheet name="Výkaz-výmer" sheetId="4" r:id="rId1"/>
  </sheets>
  <externalReferences>
    <externalReference r:id="rId2"/>
  </externalReferences>
  <definedNames>
    <definedName name="podpolozka">[1]ciselniky!$A$2:$A$12</definedName>
  </definedNames>
  <calcPr calcId="125725"/>
</workbook>
</file>

<file path=xl/calcChain.xml><?xml version="1.0" encoding="utf-8"?>
<calcChain xmlns="http://schemas.openxmlformats.org/spreadsheetml/2006/main">
  <c r="H14" i="4"/>
  <c r="I14" s="1"/>
  <c r="J18"/>
  <c r="H18"/>
  <c r="I18" s="1"/>
  <c r="H24"/>
  <c r="I24" s="1"/>
  <c r="H16"/>
  <c r="I16" s="1"/>
  <c r="J24"/>
  <c r="J16"/>
  <c r="H22"/>
  <c r="H23"/>
  <c r="A23" l="1"/>
  <c r="A15"/>
  <c r="J36"/>
  <c r="I36"/>
  <c r="J23"/>
  <c r="I23"/>
  <c r="J22"/>
  <c r="I22"/>
  <c r="J17"/>
  <c r="H17"/>
  <c r="I17" s="1"/>
  <c r="J15"/>
  <c r="H15"/>
  <c r="I15" s="1"/>
  <c r="J14"/>
  <c r="I20" l="1"/>
  <c r="J20"/>
  <c r="J25"/>
  <c r="I25"/>
  <c r="J26" l="1"/>
  <c r="J29" s="1"/>
  <c r="J35" s="1"/>
  <c r="I26"/>
  <c r="I29" s="1"/>
  <c r="I35" s="1"/>
  <c r="I33" l="1"/>
  <c r="J33"/>
</calcChain>
</file>

<file path=xl/sharedStrings.xml><?xml version="1.0" encoding="utf-8"?>
<sst xmlns="http://schemas.openxmlformats.org/spreadsheetml/2006/main" count="64" uniqueCount="42">
  <si>
    <t>4</t>
  </si>
  <si>
    <t>5</t>
  </si>
  <si>
    <t>6</t>
  </si>
  <si>
    <t>7</t>
  </si>
  <si>
    <t xml:space="preserve">Objednávateľ:   </t>
  </si>
  <si>
    <t xml:space="preserve">Zhotoviteľ:   </t>
  </si>
  <si>
    <t xml:space="preserve">Spracoval:   </t>
  </si>
  <si>
    <t>Č.</t>
  </si>
  <si>
    <t>MJ</t>
  </si>
  <si>
    <t>Množstvo celkom</t>
  </si>
  <si>
    <t xml:space="preserve">Celkom   </t>
  </si>
  <si>
    <t xml:space="preserve">Objekt: </t>
  </si>
  <si>
    <t>Cena jednotková bez DPH</t>
  </si>
  <si>
    <t>Cena jednotková s DPH</t>
  </si>
  <si>
    <t>Cena celkom s DPH</t>
  </si>
  <si>
    <t>Cena celkom bez DPH</t>
  </si>
  <si>
    <t>Názov aktivity</t>
  </si>
  <si>
    <t>Skupina  výdavkov
podpoložka</t>
  </si>
  <si>
    <t>717002 Rekonštrukcia a modernizácia stavieb</t>
  </si>
  <si>
    <t>717001 Realizácia nových stavieb</t>
  </si>
  <si>
    <t>Stavba:</t>
  </si>
  <si>
    <t>Miesto:</t>
  </si>
  <si>
    <t xml:space="preserve">Dátum: </t>
  </si>
  <si>
    <t>Dodávka spolu:</t>
  </si>
  <si>
    <t>Práce</t>
  </si>
  <si>
    <t>Práce spolu:</t>
  </si>
  <si>
    <t>Dodávka materiál</t>
  </si>
  <si>
    <t>Obec Imeľ</t>
  </si>
  <si>
    <t>Oprava podkrovia hasičskej zbrojnice v obci Imeľ.</t>
  </si>
  <si>
    <t>Budova DHZ v Imeli.</t>
  </si>
  <si>
    <t>Oprava podkrovia hasičskej zbrojnice .</t>
  </si>
  <si>
    <t>ZADANIE    Rozpočet.</t>
  </si>
  <si>
    <t>m²</t>
  </si>
  <si>
    <t>Sieťkovanie stien</t>
  </si>
  <si>
    <t>Brúsenie stien</t>
  </si>
  <si>
    <t>kpl</t>
  </si>
  <si>
    <t>Mont. stropného sadrokartónu (izol.mat.,mont.konštrukcia,parozáb.,sad-rovanie 2x, rokofinal,/finálny tmel/ 1x, brúsenie)</t>
  </si>
  <si>
    <t>Stierkovanie stien/2x styrobond, 1x rokofinal/</t>
  </si>
  <si>
    <t>Izol.mat. ISOVER /resp. ekvivalent/,hr. 20cm, parozábrana, protipožiarny sadrokartón, sklotex.páska, sadra, kovová konštrukcia, rokofinal;</t>
  </si>
  <si>
    <t>Maľby stien a stropov /1x penetračný náter, 2x klasik biely/</t>
  </si>
  <si>
    <t>Položky a názov výdavku</t>
  </si>
  <si>
    <t>Penetrčný náter, farba klasik biela</t>
  </si>
</sst>
</file>

<file path=xl/styles.xml><?xml version="1.0" encoding="utf-8"?>
<styleSheet xmlns="http://schemas.openxmlformats.org/spreadsheetml/2006/main">
  <numFmts count="4">
    <numFmt numFmtId="164" formatCode="#,##0;\-#,##0"/>
    <numFmt numFmtId="165" formatCode="#,##0.00;\-#,##0.00"/>
    <numFmt numFmtId="166" formatCode="#,##0.000;\-#,##0.000"/>
    <numFmt numFmtId="167" formatCode="#,##0.000"/>
  </numFmts>
  <fonts count="17">
    <font>
      <sz val="8"/>
      <name val="MS Sans Serif"/>
      <charset val="1"/>
    </font>
    <font>
      <b/>
      <sz val="14"/>
      <name val="Arial CE"/>
    </font>
    <font>
      <sz val="8"/>
      <name val="Arial CE"/>
    </font>
    <font>
      <b/>
      <sz val="9"/>
      <name val="Arial CE"/>
    </font>
    <font>
      <sz val="9"/>
      <name val="Arial CE"/>
    </font>
    <font>
      <sz val="7"/>
      <name val="Arial CE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32">
    <xf numFmtId="0" fontId="0" fillId="0" borderId="0" xfId="0" applyAlignment="1">
      <alignment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166" fontId="2" fillId="0" borderId="0" xfId="0" applyNumberFormat="1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166" fontId="4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Alignment="1" applyProtection="1">
      <alignment horizontal="right" vertical="top"/>
    </xf>
    <xf numFmtId="4" fontId="5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top"/>
      <protection locked="0"/>
    </xf>
    <xf numFmtId="166" fontId="2" fillId="0" borderId="0" xfId="0" applyNumberFormat="1" applyFont="1" applyAlignment="1">
      <alignment horizontal="right" vertical="top"/>
      <protection locked="0"/>
    </xf>
    <xf numFmtId="4" fontId="2" fillId="0" borderId="0" xfId="0" applyNumberFormat="1" applyFont="1" applyAlignment="1">
      <alignment horizontal="right" vertical="top"/>
      <protection locked="0"/>
    </xf>
    <xf numFmtId="0" fontId="6" fillId="0" borderId="4" xfId="0" applyFont="1" applyBorder="1" applyAlignment="1" applyProtection="1">
      <alignment wrapText="1"/>
    </xf>
    <xf numFmtId="0" fontId="6" fillId="0" borderId="33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4" fontId="6" fillId="0" borderId="4" xfId="0" applyNumberFormat="1" applyFont="1" applyFill="1" applyBorder="1" applyAlignment="1" applyProtection="1"/>
    <xf numFmtId="165" fontId="6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6" fillId="0" borderId="30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/>
    <xf numFmtId="166" fontId="6" fillId="0" borderId="0" xfId="0" applyNumberFormat="1" applyFont="1" applyBorder="1" applyAlignment="1">
      <alignment horizontal="right" wrapText="1"/>
      <protection locked="0"/>
    </xf>
    <xf numFmtId="0" fontId="6" fillId="0" borderId="0" xfId="0" applyFont="1" applyBorder="1" applyAlignment="1" applyProtection="1">
      <alignment wrapText="1"/>
    </xf>
    <xf numFmtId="0" fontId="12" fillId="0" borderId="0" xfId="0" applyFont="1" applyBorder="1" applyAlignment="1">
      <alignment horizontal="left" wrapText="1"/>
      <protection locked="0"/>
    </xf>
    <xf numFmtId="0" fontId="12" fillId="0" borderId="0" xfId="0" applyFont="1" applyBorder="1" applyAlignment="1">
      <alignment horizontal="center" wrapText="1"/>
      <protection locked="0"/>
    </xf>
    <xf numFmtId="166" fontId="12" fillId="0" borderId="0" xfId="0" applyNumberFormat="1" applyFont="1" applyBorder="1" applyAlignment="1">
      <alignment horizontal="center"/>
      <protection locked="0"/>
    </xf>
    <xf numFmtId="4" fontId="12" fillId="0" borderId="0" xfId="0" applyNumberFormat="1" applyFont="1" applyBorder="1" applyAlignment="1">
      <alignment horizontal="right"/>
      <protection locked="0"/>
    </xf>
    <xf numFmtId="166" fontId="12" fillId="0" borderId="0" xfId="0" applyNumberFormat="1" applyFont="1" applyBorder="1" applyAlignment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4" fontId="6" fillId="0" borderId="0" xfId="0" applyNumberFormat="1" applyFont="1" applyBorder="1" applyAlignment="1" applyProtection="1"/>
    <xf numFmtId="0" fontId="12" fillId="0" borderId="0" xfId="0" applyFont="1" applyAlignment="1">
      <alignment horizontal="left" wrapText="1"/>
      <protection locked="0"/>
    </xf>
    <xf numFmtId="0" fontId="12" fillId="0" borderId="0" xfId="0" applyFont="1" applyAlignment="1">
      <alignment horizontal="center" wrapText="1"/>
      <protection locked="0"/>
    </xf>
    <xf numFmtId="166" fontId="12" fillId="0" borderId="0" xfId="0" applyNumberFormat="1" applyFont="1" applyAlignment="1">
      <alignment horizontal="center"/>
      <protection locked="0"/>
    </xf>
    <xf numFmtId="4" fontId="12" fillId="0" borderId="0" xfId="0" applyNumberFormat="1" applyFont="1" applyAlignment="1">
      <alignment horizontal="right"/>
      <protection locked="0"/>
    </xf>
    <xf numFmtId="166" fontId="12" fillId="0" borderId="0" xfId="0" applyNumberFormat="1" applyFont="1" applyAlignment="1">
      <alignment horizontal="right"/>
      <protection locked="0"/>
    </xf>
    <xf numFmtId="4" fontId="12" fillId="0" borderId="0" xfId="0" applyNumberFormat="1" applyFont="1" applyAlignment="1" applyProtection="1">
      <alignment horizontal="right"/>
    </xf>
    <xf numFmtId="0" fontId="13" fillId="0" borderId="15" xfId="0" applyFont="1" applyBorder="1" applyAlignment="1" applyProtection="1">
      <alignment wrapText="1"/>
    </xf>
    <xf numFmtId="0" fontId="14" fillId="0" borderId="16" xfId="0" applyFont="1" applyBorder="1" applyAlignment="1">
      <alignment horizontal="left" wrapText="1"/>
      <protection locked="0"/>
    </xf>
    <xf numFmtId="0" fontId="14" fillId="0" borderId="16" xfId="0" applyFont="1" applyBorder="1" applyAlignment="1">
      <alignment horizontal="center" wrapText="1"/>
      <protection locked="0"/>
    </xf>
    <xf numFmtId="166" fontId="14" fillId="0" borderId="16" xfId="0" applyNumberFormat="1" applyFont="1" applyBorder="1" applyAlignment="1">
      <alignment horizontal="center"/>
      <protection locked="0"/>
    </xf>
    <xf numFmtId="4" fontId="14" fillId="0" borderId="16" xfId="0" applyNumberFormat="1" applyFont="1" applyBorder="1" applyAlignment="1">
      <alignment horizontal="right"/>
      <protection locked="0"/>
    </xf>
    <xf numFmtId="166" fontId="14" fillId="0" borderId="16" xfId="0" applyNumberFormat="1" applyFont="1" applyBorder="1" applyAlignment="1">
      <alignment horizontal="right"/>
      <protection locked="0"/>
    </xf>
    <xf numFmtId="4" fontId="14" fillId="0" borderId="16" xfId="0" applyNumberFormat="1" applyFont="1" applyBorder="1" applyAlignment="1" applyProtection="1">
      <alignment horizontal="right"/>
    </xf>
    <xf numFmtId="4" fontId="14" fillId="0" borderId="13" xfId="0" applyNumberFormat="1" applyFont="1" applyBorder="1" applyAlignment="1" applyProtection="1">
      <alignment horizontal="right"/>
    </xf>
    <xf numFmtId="0" fontId="13" fillId="0" borderId="18" xfId="0" applyFont="1" applyBorder="1" applyAlignment="1" applyProtection="1">
      <alignment wrapText="1"/>
    </xf>
    <xf numFmtId="0" fontId="14" fillId="0" borderId="0" xfId="0" applyFont="1" applyBorder="1" applyAlignment="1">
      <alignment horizontal="left" wrapText="1"/>
      <protection locked="0"/>
    </xf>
    <xf numFmtId="0" fontId="14" fillId="0" borderId="0" xfId="0" applyFont="1" applyBorder="1" applyAlignment="1">
      <alignment horizontal="center" wrapText="1"/>
      <protection locked="0"/>
    </xf>
    <xf numFmtId="166" fontId="14" fillId="0" borderId="0" xfId="0" applyNumberFormat="1" applyFont="1" applyBorder="1" applyAlignment="1">
      <alignment horizontal="center"/>
      <protection locked="0"/>
    </xf>
    <xf numFmtId="4" fontId="14" fillId="0" borderId="0" xfId="0" applyNumberFormat="1" applyFont="1" applyBorder="1" applyAlignment="1">
      <alignment horizontal="right"/>
      <protection locked="0"/>
    </xf>
    <xf numFmtId="166" fontId="14" fillId="0" borderId="0" xfId="0" applyNumberFormat="1" applyFont="1" applyBorder="1" applyAlignment="1">
      <alignment horizontal="right"/>
      <protection locked="0"/>
    </xf>
    <xf numFmtId="4" fontId="14" fillId="0" borderId="0" xfId="0" applyNumberFormat="1" applyFont="1" applyBorder="1" applyAlignment="1" applyProtection="1">
      <alignment horizontal="right"/>
    </xf>
    <xf numFmtId="4" fontId="14" fillId="0" borderId="19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wrapText="1"/>
    </xf>
    <xf numFmtId="4" fontId="13" fillId="0" borderId="0" xfId="0" applyNumberFormat="1" applyFont="1" applyBorder="1" applyAlignment="1" applyProtection="1"/>
    <xf numFmtId="166" fontId="13" fillId="0" borderId="0" xfId="0" applyNumberFormat="1" applyFont="1" applyBorder="1" applyAlignment="1">
      <alignment horizontal="right" wrapText="1"/>
      <protection locked="0"/>
    </xf>
    <xf numFmtId="0" fontId="13" fillId="0" borderId="20" xfId="0" applyFont="1" applyBorder="1" applyAlignment="1" applyProtection="1">
      <alignment horizontal="center" wrapText="1"/>
    </xf>
    <xf numFmtId="4" fontId="13" fillId="0" borderId="20" xfId="0" applyNumberFormat="1" applyFont="1" applyBorder="1" applyAlignment="1" applyProtection="1"/>
    <xf numFmtId="166" fontId="13" fillId="0" borderId="20" xfId="0" applyNumberFormat="1" applyFont="1" applyBorder="1" applyAlignment="1">
      <alignment horizontal="right" wrapText="1"/>
      <protection locked="0"/>
    </xf>
    <xf numFmtId="4" fontId="14" fillId="0" borderId="20" xfId="0" applyNumberFormat="1" applyFont="1" applyBorder="1" applyAlignment="1" applyProtection="1">
      <alignment horizontal="right"/>
    </xf>
    <xf numFmtId="4" fontId="14" fillId="0" borderId="21" xfId="0" applyNumberFormat="1" applyFont="1" applyBorder="1" applyAlignment="1" applyProtection="1">
      <alignment horizontal="right"/>
    </xf>
    <xf numFmtId="166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0" fontId="6" fillId="2" borderId="27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4" fontId="6" fillId="2" borderId="2" xfId="0" applyNumberFormat="1" applyFont="1" applyFill="1" applyBorder="1" applyAlignment="1" applyProtection="1">
      <alignment horizontal="center" wrapText="1"/>
    </xf>
    <xf numFmtId="167" fontId="6" fillId="2" borderId="2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164" fontId="6" fillId="0" borderId="0" xfId="0" applyNumberFormat="1" applyFont="1" applyAlignment="1">
      <alignment horizontal="center"/>
      <protection locked="0"/>
    </xf>
    <xf numFmtId="0" fontId="6" fillId="2" borderId="18" xfId="0" applyFont="1" applyFill="1" applyBorder="1" applyAlignment="1" applyProtection="1">
      <alignment horizontal="center" wrapText="1"/>
    </xf>
    <xf numFmtId="0" fontId="6" fillId="2" borderId="35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4" fontId="6" fillId="2" borderId="23" xfId="0" applyNumberFormat="1" applyFont="1" applyFill="1" applyBorder="1" applyAlignment="1" applyProtection="1">
      <alignment horizontal="center" wrapText="1"/>
    </xf>
    <xf numFmtId="0" fontId="6" fillId="2" borderId="23" xfId="0" applyFont="1" applyFill="1" applyBorder="1" applyAlignment="1" applyProtection="1">
      <alignment horizontal="center" wrapText="1"/>
    </xf>
    <xf numFmtId="4" fontId="6" fillId="2" borderId="24" xfId="0" applyNumberFormat="1" applyFont="1" applyFill="1" applyBorder="1" applyAlignment="1" applyProtection="1">
      <alignment horizontal="center" wrapText="1"/>
    </xf>
    <xf numFmtId="0" fontId="6" fillId="0" borderId="37" xfId="0" applyFont="1" applyBorder="1" applyAlignment="1" applyProtection="1">
      <alignment wrapText="1"/>
    </xf>
    <xf numFmtId="0" fontId="6" fillId="0" borderId="39" xfId="0" applyFont="1" applyBorder="1" applyAlignment="1" applyProtection="1">
      <alignment horizontal="center" wrapText="1"/>
    </xf>
    <xf numFmtId="4" fontId="6" fillId="0" borderId="12" xfId="0" applyNumberFormat="1" applyFont="1" applyFill="1" applyBorder="1" applyAlignment="1" applyProtection="1"/>
    <xf numFmtId="165" fontId="6" fillId="0" borderId="12" xfId="0" applyNumberFormat="1" applyFont="1" applyBorder="1" applyAlignment="1" applyProtection="1">
      <alignment horizontal="right" wrapText="1"/>
    </xf>
    <xf numFmtId="4" fontId="6" fillId="0" borderId="12" xfId="0" applyNumberFormat="1" applyFont="1" applyBorder="1" applyAlignment="1" applyProtection="1">
      <alignment horizontal="right" wrapText="1"/>
    </xf>
    <xf numFmtId="4" fontId="6" fillId="0" borderId="38" xfId="0" applyNumberFormat="1" applyFont="1" applyBorder="1" applyAlignment="1" applyProtection="1">
      <alignment horizontal="right" wrapText="1"/>
    </xf>
    <xf numFmtId="4" fontId="10" fillId="5" borderId="10" xfId="0" applyNumberFormat="1" applyFont="1" applyFill="1" applyBorder="1" applyAlignment="1" applyProtection="1">
      <alignment horizontal="right" wrapText="1"/>
    </xf>
    <xf numFmtId="4" fontId="10" fillId="5" borderId="11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Alignment="1" applyProtection="1">
      <alignment horizontal="left" vertical="center"/>
    </xf>
    <xf numFmtId="0" fontId="6" fillId="6" borderId="30" xfId="0" applyFont="1" applyFill="1" applyBorder="1" applyAlignment="1" applyProtection="1">
      <alignment wrapText="1"/>
    </xf>
    <xf numFmtId="0" fontId="11" fillId="6" borderId="30" xfId="0" applyFont="1" applyFill="1" applyBorder="1" applyAlignment="1" applyProtection="1">
      <alignment wrapText="1"/>
    </xf>
    <xf numFmtId="0" fontId="6" fillId="0" borderId="37" xfId="0" applyFont="1" applyBorder="1" applyAlignment="1" applyProtection="1">
      <alignment horizontal="center" wrapText="1"/>
    </xf>
    <xf numFmtId="0" fontId="6" fillId="6" borderId="38" xfId="0" applyFont="1" applyFill="1" applyBorder="1" applyAlignment="1" applyProtection="1">
      <alignment horizontal="left" wrapText="1"/>
    </xf>
    <xf numFmtId="0" fontId="6" fillId="6" borderId="30" xfId="0" applyFont="1" applyFill="1" applyBorder="1" applyAlignment="1" applyProtection="1">
      <alignment vertical="top" wrapText="1"/>
    </xf>
    <xf numFmtId="0" fontId="15" fillId="0" borderId="33" xfId="0" applyFont="1" applyBorder="1" applyAlignment="1" applyProtection="1">
      <alignment horizontal="center" wrapText="1"/>
    </xf>
    <xf numFmtId="0" fontId="16" fillId="6" borderId="30" xfId="0" applyFont="1" applyFill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37" xfId="0" applyFont="1" applyBorder="1" applyAlignment="1" applyProtection="1">
      <alignment vertical="top" wrapText="1"/>
    </xf>
    <xf numFmtId="0" fontId="6" fillId="0" borderId="3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center" wrapText="1"/>
    </xf>
    <xf numFmtId="0" fontId="13" fillId="0" borderId="17" xfId="0" applyFont="1" applyBorder="1" applyAlignment="1" applyProtection="1">
      <alignment horizontal="right" wrapText="1"/>
    </xf>
    <xf numFmtId="0" fontId="13" fillId="0" borderId="20" xfId="0" applyFont="1" applyBorder="1" applyAlignment="1" applyProtection="1">
      <alignment horizontal="right" wrapText="1"/>
    </xf>
    <xf numFmtId="0" fontId="7" fillId="4" borderId="42" xfId="0" applyFont="1" applyFill="1" applyBorder="1" applyAlignment="1" applyProtection="1">
      <alignment horizontal="center" wrapText="1"/>
    </xf>
    <xf numFmtId="0" fontId="7" fillId="4" borderId="43" xfId="0" applyFont="1" applyFill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</xf>
    <xf numFmtId="0" fontId="8" fillId="5" borderId="44" xfId="0" applyFont="1" applyFill="1" applyBorder="1" applyAlignment="1" applyProtection="1">
      <alignment horizontal="right" wrapText="1"/>
    </xf>
    <xf numFmtId="0" fontId="8" fillId="5" borderId="41" xfId="0" applyFont="1" applyFill="1" applyBorder="1" applyAlignment="1" applyProtection="1">
      <alignment horizontal="right" wrapText="1"/>
    </xf>
    <xf numFmtId="0" fontId="8" fillId="5" borderId="31" xfId="0" applyFont="1" applyFill="1" applyBorder="1" applyAlignment="1" applyProtection="1">
      <alignment horizontal="right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  <xf numFmtId="0" fontId="8" fillId="5" borderId="40" xfId="0" applyFont="1" applyFill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3" fillId="0" borderId="18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6_0201_Bab&#237;n(etapa2)/BABIN_podrobny_rozpoc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iselniky"/>
    </sheetNames>
    <sheetDataSet>
      <sheetData sheetId="0"/>
      <sheetData sheetId="1">
        <row r="2">
          <cell r="A2" t="str">
            <v>633002 Materiál Výpočtová technika</v>
          </cell>
        </row>
        <row r="3">
          <cell r="A3" t="str">
            <v>633004 Materiál Prevádzkové stroje, prístroje, zariadenie, technika a náradie</v>
          </cell>
        </row>
        <row r="4">
          <cell r="A4" t="str">
            <v>711003 Nákup softvéru</v>
          </cell>
        </row>
        <row r="5">
          <cell r="A5" t="str">
            <v>713002 Nákup výpočtovej techniky</v>
          </cell>
        </row>
        <row r="6">
          <cell r="A6" t="str">
            <v>713004 Nákup prevádzkových strojov, prístrojov, zariadení, techniky a náradia</v>
          </cell>
        </row>
        <row r="7">
          <cell r="A7" t="str">
            <v>716 Prípravná a projektová dokumentácia</v>
          </cell>
        </row>
        <row r="8">
          <cell r="A8" t="str">
            <v>717001 Realizácia nových stavieb</v>
          </cell>
        </row>
        <row r="9">
          <cell r="A9" t="str">
            <v>717002 Rekonštrukcia a modernizácia stavieb</v>
          </cell>
        </row>
        <row r="10">
          <cell r="A10" t="str">
            <v>717003 Prístavby, nadstavby, stavebné úpravy</v>
          </cell>
        </row>
        <row r="11">
          <cell r="A11" t="str">
            <v>718004 Modernizácia Prevádzkových strojov, prístrojov, zariadení, techniky a náradia</v>
          </cell>
        </row>
        <row r="12">
          <cell r="A12" t="str">
            <v>neoprávnené výdavky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="110" zoomScaleNormal="110" workbookViewId="0">
      <selection activeCell="G19" sqref="G19"/>
    </sheetView>
  </sheetViews>
  <sheetFormatPr defaultColWidth="13.1640625" defaultRowHeight="9.6" customHeight="1"/>
  <cols>
    <col min="1" max="1" width="15.5" style="20" bestFit="1" customWidth="1"/>
    <col min="2" max="2" width="24.1640625" style="19" customWidth="1"/>
    <col min="3" max="3" width="21.33203125" style="19" bestFit="1" customWidth="1"/>
    <col min="4" max="4" width="62.33203125" style="19" customWidth="1"/>
    <col min="5" max="5" width="4.83203125" style="19" customWidth="1"/>
    <col min="6" max="6" width="14.1640625" style="21" customWidth="1"/>
    <col min="7" max="7" width="15.83203125" style="22" customWidth="1"/>
    <col min="8" max="8" width="15.83203125" style="21" customWidth="1"/>
    <col min="9" max="10" width="15.83203125" style="22" customWidth="1"/>
    <col min="11" max="11" width="17.33203125" style="21" hidden="1" customWidth="1"/>
    <col min="12" max="16384" width="13.1640625" style="1"/>
  </cols>
  <sheetData>
    <row r="1" spans="1:11" ht="18">
      <c r="A1" s="106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2">
      <c r="A2" s="2" t="s">
        <v>20</v>
      </c>
      <c r="B2" s="3" t="s">
        <v>28</v>
      </c>
      <c r="C2" s="4"/>
      <c r="D2" s="4"/>
      <c r="E2" s="4"/>
      <c r="F2" s="4"/>
      <c r="G2" s="5"/>
      <c r="H2" s="4"/>
      <c r="I2" s="5"/>
      <c r="J2" s="5"/>
      <c r="K2" s="4"/>
    </row>
    <row r="3" spans="1:11" ht="12">
      <c r="A3" s="2" t="s">
        <v>11</v>
      </c>
      <c r="B3" s="4" t="s">
        <v>29</v>
      </c>
      <c r="C3" s="4"/>
      <c r="D3" s="4"/>
      <c r="E3" s="4"/>
      <c r="F3" s="4"/>
      <c r="G3" s="5"/>
      <c r="H3" s="4"/>
      <c r="I3" s="5"/>
      <c r="J3" s="5"/>
      <c r="K3" s="4"/>
    </row>
    <row r="4" spans="1:11" ht="12">
      <c r="A4" s="6"/>
      <c r="B4" s="2"/>
      <c r="C4" s="2"/>
      <c r="D4" s="6"/>
      <c r="E4" s="7"/>
      <c r="F4" s="7"/>
      <c r="G4" s="8"/>
      <c r="H4" s="7"/>
      <c r="I4" s="8"/>
      <c r="J4" s="8"/>
      <c r="K4" s="7"/>
    </row>
    <row r="5" spans="1:11" ht="11.25">
      <c r="A5" s="9"/>
      <c r="B5" s="10"/>
      <c r="C5" s="10"/>
      <c r="D5" s="10"/>
      <c r="E5" s="10"/>
      <c r="F5" s="11"/>
      <c r="G5" s="12"/>
      <c r="H5" s="11"/>
      <c r="I5" s="12"/>
      <c r="J5" s="12"/>
      <c r="K5" s="11"/>
    </row>
    <row r="6" spans="1:11" ht="12">
      <c r="A6" s="4" t="s">
        <v>4</v>
      </c>
      <c r="B6" s="4" t="s">
        <v>27</v>
      </c>
      <c r="C6" s="4"/>
      <c r="D6" s="4"/>
      <c r="E6" s="4"/>
      <c r="F6" s="4"/>
      <c r="G6" s="5"/>
      <c r="H6" s="4"/>
      <c r="I6" s="5"/>
      <c r="J6" s="5"/>
      <c r="K6" s="4"/>
    </row>
    <row r="7" spans="1:11" ht="12">
      <c r="A7" s="4" t="s">
        <v>5</v>
      </c>
      <c r="B7" s="4"/>
      <c r="C7" s="4"/>
      <c r="D7" s="4"/>
      <c r="E7" s="4"/>
      <c r="F7" s="4" t="s">
        <v>6</v>
      </c>
      <c r="G7" s="5"/>
      <c r="H7" s="4"/>
      <c r="I7" s="5"/>
      <c r="J7" s="5"/>
      <c r="K7" s="4"/>
    </row>
    <row r="8" spans="1:11" ht="12">
      <c r="A8" s="13" t="s">
        <v>21</v>
      </c>
      <c r="B8" s="14" t="s">
        <v>27</v>
      </c>
      <c r="C8" s="14"/>
      <c r="D8" s="14"/>
      <c r="E8" s="15"/>
      <c r="F8" s="4" t="s">
        <v>22</v>
      </c>
      <c r="G8" s="95"/>
      <c r="H8" s="16"/>
      <c r="I8" s="17"/>
      <c r="J8" s="17"/>
      <c r="K8" s="16"/>
    </row>
    <row r="9" spans="1:11" ht="12" thickBot="1">
      <c r="A9" s="9"/>
      <c r="B9" s="9"/>
      <c r="C9" s="9"/>
      <c r="D9" s="9"/>
      <c r="E9" s="9"/>
      <c r="F9" s="9"/>
      <c r="G9" s="18"/>
      <c r="H9" s="9"/>
      <c r="I9" s="18"/>
      <c r="J9" s="18"/>
      <c r="K9" s="9"/>
    </row>
    <row r="10" spans="1:11" ht="13.5" thickBot="1">
      <c r="A10" s="108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1" ht="23.25" thickBot="1">
      <c r="A11" s="74" t="s">
        <v>7</v>
      </c>
      <c r="B11" s="111" t="s">
        <v>16</v>
      </c>
      <c r="C11" s="113" t="s">
        <v>17</v>
      </c>
      <c r="D11" s="115" t="s">
        <v>40</v>
      </c>
      <c r="E11" s="73" t="s">
        <v>8</v>
      </c>
      <c r="F11" s="75" t="s">
        <v>9</v>
      </c>
      <c r="G11" s="76" t="s">
        <v>12</v>
      </c>
      <c r="H11" s="77" t="s">
        <v>13</v>
      </c>
      <c r="I11" s="76" t="s">
        <v>14</v>
      </c>
      <c r="J11" s="78" t="s">
        <v>15</v>
      </c>
    </row>
    <row r="12" spans="1:11" ht="12" thickBot="1">
      <c r="A12" s="81"/>
      <c r="B12" s="112"/>
      <c r="C12" s="114"/>
      <c r="D12" s="116"/>
      <c r="E12" s="82" t="s">
        <v>0</v>
      </c>
      <c r="F12" s="83" t="s">
        <v>1</v>
      </c>
      <c r="G12" s="84" t="s">
        <v>2</v>
      </c>
      <c r="H12" s="85"/>
      <c r="I12" s="84" t="s">
        <v>3</v>
      </c>
      <c r="J12" s="86"/>
    </row>
    <row r="13" spans="1:11" ht="15.75">
      <c r="A13" s="125" t="s">
        <v>24</v>
      </c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1" ht="26.25" customHeight="1">
      <c r="A14" s="105">
        <v>1</v>
      </c>
      <c r="B14" s="104" t="s">
        <v>30</v>
      </c>
      <c r="C14" s="103" t="s">
        <v>18</v>
      </c>
      <c r="D14" s="102" t="s">
        <v>36</v>
      </c>
      <c r="E14" s="101" t="s">
        <v>32</v>
      </c>
      <c r="F14" s="98">
        <v>214.5</v>
      </c>
      <c r="G14" s="89">
        <v>0</v>
      </c>
      <c r="H14" s="90">
        <f t="shared" ref="H14:H23" si="0">ROUND((G14*120)/100,2)</f>
        <v>0</v>
      </c>
      <c r="I14" s="91">
        <f t="shared" ref="I14:I18" si="1">ROUND((F14*H14),2)</f>
        <v>0</v>
      </c>
      <c r="J14" s="92">
        <f t="shared" ref="J14:J17" si="2">F14*G14</f>
        <v>0</v>
      </c>
    </row>
    <row r="15" spans="1:11" ht="22.5">
      <c r="A15" s="79">
        <f>A14+1</f>
        <v>2</v>
      </c>
      <c r="B15" s="87" t="s">
        <v>30</v>
      </c>
      <c r="C15" s="23" t="s">
        <v>18</v>
      </c>
      <c r="D15" s="100" t="s">
        <v>39</v>
      </c>
      <c r="E15" s="101" t="s">
        <v>32</v>
      </c>
      <c r="F15" s="25">
        <v>241.5</v>
      </c>
      <c r="G15" s="26">
        <v>0</v>
      </c>
      <c r="H15" s="27">
        <f t="shared" si="0"/>
        <v>0</v>
      </c>
      <c r="I15" s="28">
        <f t="shared" si="1"/>
        <v>0</v>
      </c>
      <c r="J15" s="29">
        <f t="shared" si="2"/>
        <v>0</v>
      </c>
    </row>
    <row r="16" spans="1:11" ht="24.75" customHeight="1">
      <c r="A16" s="79">
        <v>3</v>
      </c>
      <c r="B16" s="87" t="s">
        <v>30</v>
      </c>
      <c r="C16" s="23" t="s">
        <v>18</v>
      </c>
      <c r="D16" s="100" t="s">
        <v>33</v>
      </c>
      <c r="E16" s="101" t="s">
        <v>32</v>
      </c>
      <c r="F16" s="25">
        <v>27</v>
      </c>
      <c r="G16" s="26">
        <v>0</v>
      </c>
      <c r="H16" s="27">
        <f>ROUND((G16*120)/100,2)</f>
        <v>0</v>
      </c>
      <c r="I16" s="28">
        <f>ROUND((F16*H16),2)</f>
        <v>0</v>
      </c>
      <c r="J16" s="29">
        <f>G16*F16</f>
        <v>0</v>
      </c>
    </row>
    <row r="17" spans="1:10" ht="22.5">
      <c r="A17" s="79">
        <v>4</v>
      </c>
      <c r="B17" s="87" t="s">
        <v>30</v>
      </c>
      <c r="C17" s="23" t="s">
        <v>18</v>
      </c>
      <c r="D17" s="100" t="s">
        <v>37</v>
      </c>
      <c r="E17" s="101" t="s">
        <v>32</v>
      </c>
      <c r="F17" s="25">
        <v>27</v>
      </c>
      <c r="G17" s="26">
        <v>0</v>
      </c>
      <c r="H17" s="27">
        <f t="shared" si="0"/>
        <v>0</v>
      </c>
      <c r="I17" s="28">
        <f t="shared" si="1"/>
        <v>0</v>
      </c>
      <c r="J17" s="29">
        <f t="shared" si="2"/>
        <v>0</v>
      </c>
    </row>
    <row r="18" spans="1:10" ht="24.75" customHeight="1">
      <c r="A18" s="79">
        <v>5</v>
      </c>
      <c r="B18" s="87" t="s">
        <v>30</v>
      </c>
      <c r="C18" s="23" t="s">
        <v>18</v>
      </c>
      <c r="D18" s="100" t="s">
        <v>34</v>
      </c>
      <c r="E18" s="101" t="s">
        <v>32</v>
      </c>
      <c r="F18" s="25">
        <v>27</v>
      </c>
      <c r="G18" s="30">
        <v>0</v>
      </c>
      <c r="H18" s="27">
        <f t="shared" si="0"/>
        <v>0</v>
      </c>
      <c r="I18" s="28">
        <f t="shared" si="1"/>
        <v>0</v>
      </c>
      <c r="J18" s="29">
        <f>F18*G18</f>
        <v>0</v>
      </c>
    </row>
    <row r="19" spans="1:10" ht="11.25">
      <c r="A19" s="79"/>
      <c r="B19" s="87"/>
      <c r="C19" s="23"/>
      <c r="D19" s="99"/>
      <c r="E19" s="88"/>
      <c r="F19" s="25"/>
      <c r="G19" s="30"/>
      <c r="H19" s="27"/>
      <c r="I19" s="28"/>
      <c r="J19" s="29"/>
    </row>
    <row r="20" spans="1:10" ht="13.5" thickBot="1">
      <c r="A20" s="128" t="s">
        <v>25</v>
      </c>
      <c r="B20" s="123"/>
      <c r="C20" s="123"/>
      <c r="D20" s="123"/>
      <c r="E20" s="123"/>
      <c r="F20" s="123"/>
      <c r="G20" s="123"/>
      <c r="H20" s="124"/>
      <c r="I20" s="93">
        <f>SUM(I14:I19)</f>
        <v>0</v>
      </c>
      <c r="J20" s="94">
        <f>SUM(J14:J19)</f>
        <v>0</v>
      </c>
    </row>
    <row r="21" spans="1:10" ht="13.5" customHeight="1">
      <c r="A21" s="119" t="s">
        <v>26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22.5">
      <c r="A22" s="79">
        <v>1</v>
      </c>
      <c r="B22" s="87" t="s">
        <v>30</v>
      </c>
      <c r="C22" s="23" t="s">
        <v>18</v>
      </c>
      <c r="D22" s="97" t="s">
        <v>38</v>
      </c>
      <c r="E22" s="101" t="s">
        <v>35</v>
      </c>
      <c r="F22" s="25">
        <v>1</v>
      </c>
      <c r="G22" s="30">
        <v>0</v>
      </c>
      <c r="H22" s="27">
        <f t="shared" si="0"/>
        <v>0</v>
      </c>
      <c r="I22" s="28">
        <f t="shared" ref="I22:I23" si="3">ROUND((F22*H22),2)</f>
        <v>0</v>
      </c>
      <c r="J22" s="29">
        <f t="shared" ref="J22:J23" si="4">F22*G22</f>
        <v>0</v>
      </c>
    </row>
    <row r="23" spans="1:10" ht="22.5">
      <c r="A23" s="79">
        <f t="shared" ref="A23" si="5">A22+1</f>
        <v>2</v>
      </c>
      <c r="B23" s="87" t="s">
        <v>30</v>
      </c>
      <c r="C23" s="23" t="s">
        <v>18</v>
      </c>
      <c r="D23" s="96" t="s">
        <v>41</v>
      </c>
      <c r="E23" s="24" t="s">
        <v>35</v>
      </c>
      <c r="F23" s="25">
        <v>1</v>
      </c>
      <c r="G23" s="30">
        <v>0</v>
      </c>
      <c r="H23" s="27">
        <f t="shared" si="0"/>
        <v>0</v>
      </c>
      <c r="I23" s="28">
        <f t="shared" si="3"/>
        <v>0</v>
      </c>
      <c r="J23" s="29">
        <f t="shared" si="4"/>
        <v>0</v>
      </c>
    </row>
    <row r="24" spans="1:10" ht="11.25">
      <c r="A24" s="79"/>
      <c r="B24" s="87"/>
      <c r="C24" s="23"/>
      <c r="D24" s="96"/>
      <c r="E24" s="24"/>
      <c r="F24" s="25"/>
      <c r="G24" s="30">
        <v>0</v>
      </c>
      <c r="H24" s="27">
        <f>ROUND((G24*120)/100,2)</f>
        <v>0</v>
      </c>
      <c r="I24" s="28">
        <f>ROUND((F24*H24),2)</f>
        <v>0</v>
      </c>
      <c r="J24" s="29">
        <f>F24*G24</f>
        <v>0</v>
      </c>
    </row>
    <row r="25" spans="1:10" ht="13.5" thickBot="1">
      <c r="A25" s="122" t="s">
        <v>23</v>
      </c>
      <c r="B25" s="123"/>
      <c r="C25" s="123"/>
      <c r="D25" s="123"/>
      <c r="E25" s="123"/>
      <c r="F25" s="123"/>
      <c r="G25" s="123"/>
      <c r="H25" s="124"/>
      <c r="I25" s="93">
        <f>SUM(I22:I24)</f>
        <v>0</v>
      </c>
      <c r="J25" s="93">
        <f>SUM(J22:J24)</f>
        <v>0</v>
      </c>
    </row>
    <row r="26" spans="1:10" ht="15">
      <c r="A26" s="39"/>
      <c r="B26" s="32"/>
      <c r="C26" s="32"/>
      <c r="D26" s="33" t="s">
        <v>10</v>
      </c>
      <c r="E26" s="34"/>
      <c r="F26" s="35"/>
      <c r="G26" s="36"/>
      <c r="H26" s="37"/>
      <c r="I26" s="38">
        <f>SUM(I20+I25)</f>
        <v>0</v>
      </c>
      <c r="J26" s="38">
        <f>SUM(J20+J25)</f>
        <v>0</v>
      </c>
    </row>
    <row r="27" spans="1:10" ht="15">
      <c r="A27" s="39"/>
      <c r="B27" s="32"/>
      <c r="C27" s="32"/>
      <c r="D27" s="33"/>
      <c r="E27" s="34"/>
      <c r="F27" s="35"/>
      <c r="G27" s="36"/>
      <c r="H27" s="37"/>
      <c r="I27" s="38"/>
      <c r="J27" s="38"/>
    </row>
    <row r="28" spans="1:10" ht="9.6" customHeight="1">
      <c r="A28" s="39"/>
      <c r="B28" s="32"/>
      <c r="C28" s="32"/>
      <c r="D28" s="33"/>
      <c r="E28" s="34"/>
      <c r="F28" s="35"/>
      <c r="G28" s="36"/>
      <c r="H28" s="37"/>
      <c r="I28" s="38"/>
      <c r="J28" s="38"/>
    </row>
    <row r="29" spans="1:10" ht="15">
      <c r="A29" s="39"/>
      <c r="B29" s="32"/>
      <c r="C29" s="129" t="s">
        <v>18</v>
      </c>
      <c r="D29" s="129"/>
      <c r="E29" s="39"/>
      <c r="F29" s="39"/>
      <c r="G29" s="40"/>
      <c r="H29" s="31"/>
      <c r="I29" s="38">
        <f>I26</f>
        <v>0</v>
      </c>
      <c r="J29" s="38">
        <f>J26</f>
        <v>0</v>
      </c>
    </row>
    <row r="30" spans="1:10" ht="15">
      <c r="A30" s="39"/>
      <c r="B30" s="32"/>
      <c r="C30" s="129" t="s">
        <v>19</v>
      </c>
      <c r="D30" s="129"/>
      <c r="E30" s="39"/>
      <c r="F30" s="39"/>
      <c r="G30" s="40"/>
      <c r="H30" s="31"/>
      <c r="I30" s="38">
        <v>0</v>
      </c>
      <c r="J30" s="38">
        <v>0</v>
      </c>
    </row>
    <row r="31" spans="1:10" ht="15">
      <c r="A31" s="39"/>
      <c r="B31" s="32"/>
      <c r="C31" s="32"/>
      <c r="D31" s="41"/>
      <c r="E31" s="42"/>
      <c r="F31" s="43"/>
      <c r="G31" s="44"/>
      <c r="H31" s="45"/>
      <c r="I31" s="46"/>
      <c r="J31" s="46"/>
    </row>
    <row r="32" spans="1:10" ht="9.6" customHeight="1" thickBot="1">
      <c r="A32" s="39"/>
      <c r="B32" s="32"/>
      <c r="C32" s="32"/>
      <c r="D32" s="41"/>
      <c r="E32" s="42"/>
      <c r="F32" s="43"/>
      <c r="G32" s="44"/>
      <c r="H32" s="45"/>
      <c r="I32" s="46"/>
      <c r="J32" s="46"/>
    </row>
    <row r="33" spans="1:10" ht="17.25">
      <c r="A33" s="39"/>
      <c r="B33" s="32"/>
      <c r="C33" s="47"/>
      <c r="D33" s="48" t="s">
        <v>10</v>
      </c>
      <c r="E33" s="49"/>
      <c r="F33" s="50"/>
      <c r="G33" s="51"/>
      <c r="H33" s="52"/>
      <c r="I33" s="53">
        <f>I26</f>
        <v>0</v>
      </c>
      <c r="J33" s="54">
        <f>J26</f>
        <v>0</v>
      </c>
    </row>
    <row r="34" spans="1:10" ht="17.25">
      <c r="A34" s="80"/>
      <c r="B34" s="72"/>
      <c r="C34" s="55"/>
      <c r="D34" s="56"/>
      <c r="E34" s="57"/>
      <c r="F34" s="58"/>
      <c r="G34" s="59"/>
      <c r="H34" s="60"/>
      <c r="I34" s="61"/>
      <c r="J34" s="62"/>
    </row>
    <row r="35" spans="1:10" ht="17.25">
      <c r="A35" s="72"/>
      <c r="B35" s="71"/>
      <c r="C35" s="130" t="s">
        <v>18</v>
      </c>
      <c r="D35" s="131"/>
      <c r="E35" s="63"/>
      <c r="F35" s="63"/>
      <c r="G35" s="64"/>
      <c r="H35" s="65"/>
      <c r="I35" s="61">
        <f>I29</f>
        <v>0</v>
      </c>
      <c r="J35" s="62">
        <f>J29</f>
        <v>0</v>
      </c>
    </row>
    <row r="36" spans="1:10" ht="18" thickBot="1">
      <c r="A36" s="72"/>
      <c r="B36" s="71"/>
      <c r="C36" s="117" t="s">
        <v>19</v>
      </c>
      <c r="D36" s="118"/>
      <c r="E36" s="66"/>
      <c r="F36" s="66"/>
      <c r="G36" s="67"/>
      <c r="H36" s="68"/>
      <c r="I36" s="69">
        <f>I30</f>
        <v>0</v>
      </c>
      <c r="J36" s="70">
        <f>J30</f>
        <v>0</v>
      </c>
    </row>
    <row r="37" spans="1:10" ht="11.25"/>
  </sheetData>
  <mergeCells count="13">
    <mergeCell ref="C36:D36"/>
    <mergeCell ref="A21:J21"/>
    <mergeCell ref="A25:H25"/>
    <mergeCell ref="A13:J13"/>
    <mergeCell ref="A20:H20"/>
    <mergeCell ref="C29:D29"/>
    <mergeCell ref="C30:D30"/>
    <mergeCell ref="C35:D35"/>
    <mergeCell ref="A1:K1"/>
    <mergeCell ref="A10:J10"/>
    <mergeCell ref="B11:B12"/>
    <mergeCell ref="C11:C12"/>
    <mergeCell ref="D11:D12"/>
  </mergeCells>
  <phoneticPr fontId="0" type="noConversion"/>
  <dataValidations count="1">
    <dataValidation type="list" allowBlank="1" showInputMessage="1" showErrorMessage="1" error="Musíte si vybrať názov zo zoznamu." prompt="Vyberte názov zo zoznamu" sqref="C26:C36 C22:C24 C14:C19">
      <formula1>podpolozka</formula1>
    </dataValidation>
  </dataValidations>
  <pageMargins left="0.39370079040527345" right="0.39370079040527345" top="0.7874015808105469" bottom="0.7874015808105469" header="0" footer="0"/>
  <pageSetup paperSize="9" scale="86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Výkaz-výmer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Pema com</dc:creator>
  <cp:lastModifiedBy>EN Consult</cp:lastModifiedBy>
  <cp:lastPrinted>2020-11-05T13:29:07Z</cp:lastPrinted>
  <dcterms:created xsi:type="dcterms:W3CDTF">2015-08-13T13:06:57Z</dcterms:created>
  <dcterms:modified xsi:type="dcterms:W3CDTF">2020-11-20T05:43:51Z</dcterms:modified>
</cp:coreProperties>
</file>